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vorobyev\Desktop\"/>
    </mc:Choice>
  </mc:AlternateContent>
  <bookViews>
    <workbookView xWindow="0" yWindow="0" windowWidth="28800" windowHeight="12330"/>
  </bookViews>
  <sheets>
    <sheet name="Опалубка стен" sheetId="1" r:id="rId1"/>
    <sheet name="Опалубка перекрытий" sheetId="2" r:id="rId2"/>
    <sheet name="Объемные стойки" sheetId="3" r:id="rId3"/>
    <sheet name="Опалубка колонн" sheetId="4" r:id="rId4"/>
  </sheets>
  <calcPr calcId="162913"/>
</workbook>
</file>

<file path=xl/calcChain.xml><?xml version="1.0" encoding="utf-8"?>
<calcChain xmlns="http://schemas.openxmlformats.org/spreadsheetml/2006/main">
  <c r="G45" i="2" l="1"/>
  <c r="E45" i="2"/>
  <c r="G44" i="2"/>
  <c r="E44" i="2"/>
  <c r="E38" i="2"/>
  <c r="E37" i="2"/>
  <c r="E36" i="2"/>
  <c r="E35" i="2"/>
  <c r="E34" i="2"/>
  <c r="E33" i="2"/>
  <c r="E32" i="2"/>
  <c r="D13" i="2"/>
  <c r="E12" i="2"/>
  <c r="D12" i="2"/>
  <c r="E11" i="2"/>
  <c r="E10" i="2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<sst xmlns="http://schemas.openxmlformats.org/spreadsheetml/2006/main" count="131" uniqueCount="108">
  <si>
    <t>Минимальный срок аренды - 2 недели</t>
  </si>
  <si>
    <t>Стоимость аренды опалубки перекрытий от 240 руб за м2 в мес.</t>
  </si>
  <si>
    <t>Стоимость аренды комплекта стены - 550 руб за м2 в мес</t>
  </si>
  <si>
    <t>Стоимость аренды фанеры - от 180 руб за м2 в мес</t>
  </si>
  <si>
    <t>СТОИМОСТЬ АРЕНДЫ КОМПЛЕКТУЮЩИХ СТЕНОВОЙ ОПАЛУБКИ:</t>
  </si>
  <si>
    <t>Опалубки перекрытий на объемных стойках (только металл)</t>
  </si>
  <si>
    <t>Стойка телескопическая</t>
  </si>
  <si>
    <t>Наименование</t>
  </si>
  <si>
    <t>Размер</t>
  </si>
  <si>
    <t>Аренда руб. (с НДС)/в день</t>
  </si>
  <si>
    <t>Аренда руб. (с НДС)/в мес</t>
  </si>
  <si>
    <t>Продажа руб. (с НДС)</t>
  </si>
  <si>
    <t>Балка выравнивающая</t>
  </si>
  <si>
    <t>Высота перекрытия</t>
  </si>
  <si>
    <t>Толщина перекрытия &lt; 400мм
Шаг осей 2*1,5 м</t>
  </si>
  <si>
    <t>Толщина перекрытия &lt; 500мм
Шаг осей 1,5*1,5 м</t>
  </si>
  <si>
    <t>Толщина перекрытия &lt; 600мм
Шаг осей 1,25*1,50 м</t>
  </si>
  <si>
    <t>Толщина перекрытия &gt; 600мм</t>
  </si>
  <si>
    <t>Стойка-домкрат (рабочая высота)</t>
  </si>
  <si>
    <t>Аренда (руб/сутки)</t>
  </si>
  <si>
    <t>Аренда (руб/мес)</t>
  </si>
  <si>
    <t>Продажа (руб)</t>
  </si>
  <si>
    <t>0,8 м</t>
  </si>
  <si>
    <t>ФОТО</t>
  </si>
  <si>
    <t>&lt; 4.5 м</t>
  </si>
  <si>
    <t>СД 1.7 — 3.1 м</t>
  </si>
  <si>
    <t>450 руб./м2 в месяц</t>
  </si>
  <si>
    <t>520 руб./м2 в месяц</t>
  </si>
  <si>
    <t>700 руб./м2 в месяц</t>
  </si>
  <si>
    <t xml:space="preserve">Рассчитывается индивидуально </t>
  </si>
  <si>
    <t>&lt; 5,5 м</t>
  </si>
  <si>
    <t>500 руб./м2 в месяц</t>
  </si>
  <si>
    <t>620 руб./м2 в месяц</t>
  </si>
  <si>
    <t>780 руб./м2 в месяц</t>
  </si>
  <si>
    <t>Рассчитывается индивидуально</t>
  </si>
  <si>
    <t>&lt; 6,5м</t>
  </si>
  <si>
    <t>660 руб./м2 в месяц</t>
  </si>
  <si>
    <t>810 руб./м2 в месяц</t>
  </si>
  <si>
    <t>1,0 м</t>
  </si>
  <si>
    <t>СД 2.0 — 3.7 м</t>
  </si>
  <si>
    <t>&lt; 7,5 м</t>
  </si>
  <si>
    <t>650 руб./м2 в месяц</t>
  </si>
  <si>
    <t>720 руб./м2 в месяц</t>
  </si>
  <si>
    <t>950 руб./м2 в месяц</t>
  </si>
  <si>
    <t>1,25 м</t>
  </si>
  <si>
    <t>СД 2.4 — 4.2 м</t>
  </si>
  <si>
    <t>&lt; 8,5 м</t>
  </si>
  <si>
    <t>1,5 м</t>
  </si>
  <si>
    <t>900 руб./м2 в месяц</t>
  </si>
  <si>
    <t>1100 руб./м2 в месяц</t>
  </si>
  <si>
    <t>&gt; 8,5 м</t>
  </si>
  <si>
    <t>2,0 м</t>
  </si>
  <si>
    <t>СД 3.2 — 4.5 м</t>
  </si>
  <si>
    <t>2 150,00</t>
  </si>
  <si>
    <t>Замок</t>
  </si>
  <si>
    <t>литой клиновой</t>
  </si>
  <si>
    <t>удлинёный (вставка 250 мм)</t>
  </si>
  <si>
    <t>Тренога</t>
  </si>
  <si>
    <t>ГАММА</t>
  </si>
  <si>
    <t>2 500,00</t>
  </si>
  <si>
    <t>Шкворень</t>
  </si>
  <si>
    <t>в сборе с гайкой</t>
  </si>
  <si>
    <t>Шайба под стяжку</t>
  </si>
  <si>
    <t>180 * 180</t>
  </si>
  <si>
    <t>Подмости</t>
  </si>
  <si>
    <t>кронштейн</t>
  </si>
  <si>
    <t>2 380,00</t>
  </si>
  <si>
    <t>Унивилка</t>
  </si>
  <si>
    <t>Захват</t>
  </si>
  <si>
    <t xml:space="preserve"> крановый</t>
  </si>
  <si>
    <t>5 800,00</t>
  </si>
  <si>
    <t>Подкос</t>
  </si>
  <si>
    <t>2х- уровневый</t>
  </si>
  <si>
    <t>2 800,00</t>
  </si>
  <si>
    <t>1-уровневый</t>
  </si>
  <si>
    <t>1 800,00</t>
  </si>
  <si>
    <t>Балка (БДК)</t>
  </si>
  <si>
    <t>Гайка оцин.</t>
  </si>
  <si>
    <t>D = 100мм</t>
  </si>
  <si>
    <t>Винт стяжной</t>
  </si>
  <si>
    <t>1 м/пог (любая нарезка до 6м)</t>
  </si>
  <si>
    <t>Балка БДК</t>
  </si>
  <si>
    <t>БДК 1.0</t>
  </si>
  <si>
    <t>БДК 1.5</t>
  </si>
  <si>
    <t>БДК 1.8</t>
  </si>
  <si>
    <t>БДК 2.0</t>
  </si>
  <si>
    <t>БДК 2.4</t>
  </si>
  <si>
    <t>БДК 3.0</t>
  </si>
  <si>
    <t>БДК 3.6</t>
  </si>
  <si>
    <t>Фанера в аренду</t>
  </si>
  <si>
    <t>Аренда руб. за м.кв./сутки</t>
  </si>
  <si>
    <t>Аренда руб. за м.кв./мес</t>
  </si>
  <si>
    <t>Продажа руб/м.кв.</t>
  </si>
  <si>
    <t>Продажа за лист 2,98 м2</t>
  </si>
  <si>
    <t>Фанера ламинированная 18 мм (Россия)  1220х2440х18 мм</t>
  </si>
  <si>
    <t>Фанера ламинированная 18 мм (Китай) 1220х2440х18 мм</t>
  </si>
  <si>
    <t>Стоимость аренды комплекта мелкощитовой опалубки - 550 руб за м2 в мес</t>
  </si>
  <si>
    <t>Стоимость аренды комплекта крупнощитовой опалубки - 600 руб за м2 - за месяц</t>
  </si>
  <si>
    <t>Комплектующие</t>
  </si>
  <si>
    <t>Универсальный щит;</t>
  </si>
  <si>
    <t xml:space="preserve">Крепежные элементы (замки, захваты, кронштейны и т.д.). </t>
  </si>
  <si>
    <t>Цена аренды</t>
  </si>
  <si>
    <t>Стоимость за сутки, руб.</t>
  </si>
  <si>
    <t>Стоимость за месяц, руб.</t>
  </si>
  <si>
    <t>Сумма залога</t>
  </si>
  <si>
    <t>Опалубка колонн H=3000 мм (один комплект)</t>
  </si>
  <si>
    <t>Опалубка колонн H=3300 мм (один комплект)</t>
  </si>
  <si>
    <t>Опалубка колонн H=4500 мм (один комплект)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</si>
</sst>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</font>
    <font>
      <sz val="12"/>
      <color theme="1"/>
      <name val="Calibri"/>
    </font>
    <font>
      <sz val="12"/>
      <color rgb="FFFF0000"/>
      <name val="Calibri"/>
    </font>
    <font>
      <b/>
      <sz val="18"/>
      <color theme="1"/>
      <name val="Calibri"/>
    </font>
    <font>
      <b/>
      <sz val="12"/>
      <color theme="1"/>
      <name val="Calibri"/>
    </font>
    <font>
      <sz val="12"/>
      <color rgb="FF000000"/>
      <name val="Calibri"/>
    </font>
    <font>
      <sz val="10"/>
      <name val="Arial"/>
    </font>
    <font>
      <b/>
      <sz val="18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DDD9C3"/>
        <bgColor rgb="FFDDD9C3"/>
      </patternFill>
    </fill>
    <fill>
      <patternFill patternType="solid">
        <fgColor rgb="FFFF0000"/>
        <bgColor rgb="FFFF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/>
    <xf numFmtId="0" fontId="7" fillId="4" borderId="5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5.jpg"/><Relationship Id="rId1" Type="http://schemas.openxmlformats.org/officeDocument/2006/relationships/image" Target="../media/image4.jpg"/><Relationship Id="rId5" Type="http://schemas.openxmlformats.org/officeDocument/2006/relationships/image" Target="../media/image8.jp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g"/><Relationship Id="rId1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</xdr:row>
      <xdr:rowOff>0</xdr:rowOff>
    </xdr:from>
    <xdr:ext cx="6734175" cy="5895975"/>
    <xdr:pic>
      <xdr:nvPicPr>
        <xdr:cNvPr id="2" name="image2.gif" descr="stena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67</xdr:row>
      <xdr:rowOff>0</xdr:rowOff>
    </xdr:from>
    <xdr:ext cx="4476750" cy="3705225"/>
    <xdr:pic>
      <xdr:nvPicPr>
        <xdr:cNvPr id="3" name="image3.jpg" descr="ugol90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285750</xdr:colOff>
      <xdr:row>66</xdr:row>
      <xdr:rowOff>19050</xdr:rowOff>
    </xdr:from>
    <xdr:ext cx="3067050" cy="4000500"/>
    <xdr:pic>
      <xdr:nvPicPr>
        <xdr:cNvPr id="4" name="image5.jpg" descr="stenovaya_opalubka-266x300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9</xdr:row>
      <xdr:rowOff>19050</xdr:rowOff>
    </xdr:from>
    <xdr:ext cx="1657350" cy="3038475"/>
    <xdr:pic>
      <xdr:nvPicPr>
        <xdr:cNvPr id="2" name="image1.jpg" descr="stoyka1(1)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19</xdr:row>
      <xdr:rowOff>9525</xdr:rowOff>
    </xdr:from>
    <xdr:ext cx="1628775" cy="1476375"/>
    <xdr:pic>
      <xdr:nvPicPr>
        <xdr:cNvPr id="3" name="image6.jpg" descr="тренога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25</xdr:row>
      <xdr:rowOff>47625</xdr:rowOff>
    </xdr:from>
    <xdr:ext cx="1362075" cy="1314450"/>
    <xdr:pic>
      <xdr:nvPicPr>
        <xdr:cNvPr id="4" name="image8.jpg" descr="5348464_.png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47625</xdr:colOff>
      <xdr:row>31</xdr:row>
      <xdr:rowOff>76200</xdr:rowOff>
    </xdr:from>
    <xdr:ext cx="1638300" cy="1828800"/>
    <xdr:pic>
      <xdr:nvPicPr>
        <xdr:cNvPr id="5" name="image10.png" descr="balka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43</xdr:row>
      <xdr:rowOff>9525</xdr:rowOff>
    </xdr:from>
    <xdr:ext cx="1685925" cy="2647950"/>
    <xdr:pic>
      <xdr:nvPicPr>
        <xdr:cNvPr id="6" name="image9.jpg" descr="Fanera_laminirovannaya_vodostojkaya_opalubochnaya.jp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552450</xdr:colOff>
      <xdr:row>15</xdr:row>
      <xdr:rowOff>57150</xdr:rowOff>
    </xdr:from>
    <xdr:ext cx="3695700" cy="3143250"/>
    <xdr:pic>
      <xdr:nvPicPr>
        <xdr:cNvPr id="2" name="image4.jpg" descr="dsc0485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5657850" cy="5162550"/>
    <xdr:pic>
      <xdr:nvPicPr>
        <xdr:cNvPr id="3" name="image7.jpg" descr="ramnaya-opalubka-sxema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42578125" defaultRowHeight="15" customHeight="1" x14ac:dyDescent="0.2"/>
  <cols>
    <col min="1" max="1" width="10.85546875" customWidth="1"/>
    <col min="2" max="2" width="37.42578125" customWidth="1"/>
    <col min="3" max="3" width="33.28515625" customWidth="1"/>
    <col min="4" max="4" width="31.140625" customWidth="1"/>
    <col min="5" max="5" width="35.28515625" customWidth="1"/>
    <col min="6" max="6" width="20.140625" hidden="1" customWidth="1"/>
    <col min="7" max="26" width="10.85546875" customWidth="1"/>
  </cols>
  <sheetData>
    <row r="1" spans="1:26" ht="15.75" customHeight="1" x14ac:dyDescent="0.25">
      <c r="A1" s="1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35">
      <c r="A2" s="1"/>
      <c r="B2" s="5" t="s">
        <v>2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5">
      <c r="A3" s="1"/>
      <c r="B3" s="3" t="s">
        <v>0</v>
      </c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 x14ac:dyDescent="0.25">
      <c r="A4" s="1"/>
      <c r="B4" s="6" t="s">
        <v>4</v>
      </c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25">
      <c r="A5" s="1"/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5">
      <c r="A6" s="1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1"/>
      <c r="B7" s="32" t="s">
        <v>12</v>
      </c>
      <c r="C7" s="12" t="s">
        <v>22</v>
      </c>
      <c r="D7" s="14">
        <v>1</v>
      </c>
      <c r="E7" s="8">
        <f t="shared" ref="E7:E22" si="0">D7*30</f>
        <v>30</v>
      </c>
      <c r="F7" s="12">
        <v>630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1"/>
      <c r="B8" s="33"/>
      <c r="C8" s="12" t="s">
        <v>38</v>
      </c>
      <c r="D8" s="14">
        <v>1.2</v>
      </c>
      <c r="E8" s="8">
        <f t="shared" si="0"/>
        <v>36</v>
      </c>
      <c r="F8" s="12">
        <v>680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1"/>
      <c r="B9" s="33"/>
      <c r="C9" s="12" t="s">
        <v>44</v>
      </c>
      <c r="D9" s="14">
        <v>1.3</v>
      </c>
      <c r="E9" s="8">
        <f t="shared" si="0"/>
        <v>39</v>
      </c>
      <c r="F9" s="12">
        <v>810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5">
      <c r="A10" s="1"/>
      <c r="B10" s="33"/>
      <c r="C10" s="12" t="s">
        <v>47</v>
      </c>
      <c r="D10" s="14">
        <v>1.5</v>
      </c>
      <c r="E10" s="8">
        <f t="shared" si="0"/>
        <v>45</v>
      </c>
      <c r="F10" s="12">
        <v>920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25">
      <c r="A11" s="1"/>
      <c r="B11" s="34"/>
      <c r="C11" s="12" t="s">
        <v>51</v>
      </c>
      <c r="D11" s="14">
        <v>2</v>
      </c>
      <c r="E11" s="8">
        <f t="shared" si="0"/>
        <v>60</v>
      </c>
      <c r="F11" s="12" t="s">
        <v>53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"/>
      <c r="B12" s="32" t="s">
        <v>54</v>
      </c>
      <c r="C12" s="18" t="s">
        <v>55</v>
      </c>
      <c r="D12" s="14">
        <v>1.5</v>
      </c>
      <c r="E12" s="8">
        <f t="shared" si="0"/>
        <v>45</v>
      </c>
      <c r="F12" s="12">
        <v>550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"/>
      <c r="B13" s="33"/>
      <c r="C13" s="18" t="s">
        <v>56</v>
      </c>
      <c r="D13" s="14">
        <v>2.8</v>
      </c>
      <c r="E13" s="8">
        <f t="shared" si="0"/>
        <v>84</v>
      </c>
      <c r="F13" s="12">
        <v>710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25">
      <c r="A14" s="1"/>
      <c r="B14" s="34"/>
      <c r="C14" s="18" t="s">
        <v>58</v>
      </c>
      <c r="D14" s="14">
        <v>3</v>
      </c>
      <c r="E14" s="8">
        <f t="shared" si="0"/>
        <v>90</v>
      </c>
      <c r="F14" s="12" t="s">
        <v>59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"/>
      <c r="B15" s="12" t="s">
        <v>60</v>
      </c>
      <c r="C15" s="18" t="s">
        <v>61</v>
      </c>
      <c r="D15" s="12">
        <v>1.5</v>
      </c>
      <c r="E15" s="8">
        <f t="shared" si="0"/>
        <v>45</v>
      </c>
      <c r="F15" s="12">
        <v>480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25">
      <c r="A16" s="1"/>
      <c r="B16" s="12" t="s">
        <v>62</v>
      </c>
      <c r="C16" s="18" t="s">
        <v>63</v>
      </c>
      <c r="D16" s="12">
        <v>0.5</v>
      </c>
      <c r="E16" s="8">
        <f t="shared" si="0"/>
        <v>15</v>
      </c>
      <c r="F16" s="12">
        <v>95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25">
      <c r="A17" s="1"/>
      <c r="B17" s="12" t="s">
        <v>64</v>
      </c>
      <c r="C17" s="18" t="s">
        <v>65</v>
      </c>
      <c r="D17" s="12">
        <v>3.5</v>
      </c>
      <c r="E17" s="8">
        <f t="shared" si="0"/>
        <v>105</v>
      </c>
      <c r="F17" s="12" t="s">
        <v>66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5">
      <c r="A18" s="1"/>
      <c r="B18" s="12" t="s">
        <v>68</v>
      </c>
      <c r="C18" s="18" t="s">
        <v>69</v>
      </c>
      <c r="D18" s="14">
        <v>15</v>
      </c>
      <c r="E18" s="8">
        <f t="shared" si="0"/>
        <v>450</v>
      </c>
      <c r="F18" s="12" t="s">
        <v>70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25">
      <c r="A19" s="1"/>
      <c r="B19" s="32" t="s">
        <v>71</v>
      </c>
      <c r="C19" s="18" t="s">
        <v>72</v>
      </c>
      <c r="D19" s="14">
        <v>8</v>
      </c>
      <c r="E19" s="8">
        <f t="shared" si="0"/>
        <v>240</v>
      </c>
      <c r="F19" s="12" t="s">
        <v>73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25">
      <c r="A20" s="1"/>
      <c r="B20" s="34"/>
      <c r="C20" s="18" t="s">
        <v>74</v>
      </c>
      <c r="D20" s="12">
        <v>10</v>
      </c>
      <c r="E20" s="8">
        <f t="shared" si="0"/>
        <v>300</v>
      </c>
      <c r="F20" s="12" t="s">
        <v>75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5">
      <c r="A21" s="1"/>
      <c r="B21" s="12" t="s">
        <v>77</v>
      </c>
      <c r="C21" s="18" t="s">
        <v>78</v>
      </c>
      <c r="D21" s="12">
        <v>0.5</v>
      </c>
      <c r="E21" s="8">
        <f t="shared" si="0"/>
        <v>15</v>
      </c>
      <c r="F21" s="12">
        <v>95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25">
      <c r="A22" s="1"/>
      <c r="B22" s="12" t="s">
        <v>79</v>
      </c>
      <c r="C22" s="18" t="s">
        <v>80</v>
      </c>
      <c r="D22" s="12">
        <v>0.5</v>
      </c>
      <c r="E22" s="8">
        <f t="shared" si="0"/>
        <v>15</v>
      </c>
      <c r="F22" s="12">
        <v>95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25">
      <c r="A23" s="1"/>
      <c r="B23" s="21"/>
      <c r="C23" s="21"/>
      <c r="D23" s="21"/>
      <c r="E23" s="2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24" t="s">
        <v>96</v>
      </c>
      <c r="C60" s="25"/>
      <c r="D60" s="25"/>
      <c r="E60" s="25"/>
      <c r="F60" s="2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25"/>
      <c r="C61" s="25"/>
      <c r="D61" s="25"/>
      <c r="E61" s="25"/>
      <c r="F61" s="2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25"/>
      <c r="C62" s="25"/>
      <c r="D62" s="25"/>
      <c r="E62" s="25"/>
      <c r="F62" s="2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27" t="s">
        <v>97</v>
      </c>
      <c r="C63" s="25"/>
      <c r="D63" s="25"/>
      <c r="E63" s="25"/>
      <c r="F63" s="2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25"/>
      <c r="C64" s="25"/>
      <c r="D64" s="25"/>
      <c r="E64" s="25"/>
      <c r="F64" s="2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7:B11"/>
    <mergeCell ref="B12:B14"/>
    <mergeCell ref="B19:B20"/>
  </mergeCells>
  <pageMargins left="0.75" right="0.75" top="1" bottom="1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0.85546875" customWidth="1"/>
    <col min="2" max="2" width="25.140625" customWidth="1"/>
    <col min="3" max="3" width="36.85546875" customWidth="1"/>
    <col min="4" max="5" width="24.140625" customWidth="1"/>
    <col min="6" max="6" width="21.140625" hidden="1" customWidth="1"/>
    <col min="7" max="7" width="28.140625" customWidth="1"/>
    <col min="8" max="26" width="10.8554687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6.5" customHeight="1" x14ac:dyDescent="0.35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 x14ac:dyDescent="0.35">
      <c r="A3" s="1"/>
      <c r="B3" s="4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"/>
      <c r="B4" s="3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"/>
      <c r="B6" s="7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10"/>
      <c r="C9" s="10" t="s">
        <v>18</v>
      </c>
      <c r="D9" s="10" t="s">
        <v>19</v>
      </c>
      <c r="E9" s="10" t="s">
        <v>20</v>
      </c>
      <c r="F9" s="10" t="s">
        <v>21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9" customHeight="1" x14ac:dyDescent="0.25">
      <c r="A10" s="1"/>
      <c r="B10" s="32" t="s">
        <v>23</v>
      </c>
      <c r="C10" s="12" t="s">
        <v>25</v>
      </c>
      <c r="D10" s="15">
        <v>3.8</v>
      </c>
      <c r="E10" s="16">
        <f t="shared" ref="E10:E11" si="0">D10*30</f>
        <v>114</v>
      </c>
      <c r="F10" s="12">
        <v>645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9" customHeight="1" x14ac:dyDescent="0.25">
      <c r="A11" s="1"/>
      <c r="B11" s="33"/>
      <c r="C11" s="12" t="s">
        <v>39</v>
      </c>
      <c r="D11" s="15">
        <v>3.9</v>
      </c>
      <c r="E11" s="17">
        <f t="shared" si="0"/>
        <v>117</v>
      </c>
      <c r="F11" s="12">
        <v>680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0" customHeight="1" x14ac:dyDescent="0.25">
      <c r="A12" s="1"/>
      <c r="B12" s="33"/>
      <c r="C12" s="12" t="s">
        <v>45</v>
      </c>
      <c r="D12" s="15">
        <f t="shared" ref="D12:D13" si="1">E12/30</f>
        <v>4.7</v>
      </c>
      <c r="E12" s="17">
        <f>4.7*30</f>
        <v>141</v>
      </c>
      <c r="F12" s="12">
        <v>820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8" customHeight="1" x14ac:dyDescent="0.25">
      <c r="A13" s="1"/>
      <c r="B13" s="34"/>
      <c r="C13" s="12" t="s">
        <v>52</v>
      </c>
      <c r="D13" s="15">
        <f t="shared" si="1"/>
        <v>5</v>
      </c>
      <c r="E13" s="17">
        <v>150</v>
      </c>
      <c r="F13" s="12">
        <v>857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7" t="s">
        <v>57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0"/>
      <c r="C19" s="10" t="s">
        <v>19</v>
      </c>
      <c r="D19" s="10" t="s">
        <v>20</v>
      </c>
      <c r="E19" s="10" t="s">
        <v>21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5" customHeight="1" x14ac:dyDescent="0.25">
      <c r="A20" s="1"/>
      <c r="B20" s="19"/>
      <c r="C20" s="20">
        <v>1.7</v>
      </c>
      <c r="D20" s="8">
        <v>45</v>
      </c>
      <c r="E20" s="12">
        <v>330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7" t="s">
        <v>67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0"/>
      <c r="C25" s="10" t="s">
        <v>19</v>
      </c>
      <c r="D25" s="10" t="s">
        <v>20</v>
      </c>
      <c r="E25" s="10" t="s">
        <v>21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1" customHeight="1" x14ac:dyDescent="0.25">
      <c r="A26" s="1"/>
      <c r="B26" s="19"/>
      <c r="C26" s="12">
        <v>0.67</v>
      </c>
      <c r="D26" s="8">
        <v>20</v>
      </c>
      <c r="E26" s="12">
        <v>100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7" t="s">
        <v>76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0"/>
      <c r="C31" s="10" t="s">
        <v>81</v>
      </c>
      <c r="D31" s="10" t="s">
        <v>19</v>
      </c>
      <c r="E31" s="10" t="s">
        <v>20</v>
      </c>
      <c r="F31" s="10" t="s">
        <v>21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 x14ac:dyDescent="0.25">
      <c r="A32" s="1"/>
      <c r="B32" s="35"/>
      <c r="C32" s="12" t="s">
        <v>82</v>
      </c>
      <c r="D32" s="20">
        <v>1.5</v>
      </c>
      <c r="E32" s="22">
        <f t="shared" ref="E32:E38" si="2">D32*30</f>
        <v>45</v>
      </c>
      <c r="F32" s="12">
        <v>220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 x14ac:dyDescent="0.25">
      <c r="A33" s="1"/>
      <c r="B33" s="33"/>
      <c r="C33" s="12" t="s">
        <v>83</v>
      </c>
      <c r="D33" s="20">
        <v>2.25</v>
      </c>
      <c r="E33" s="22">
        <f t="shared" si="2"/>
        <v>67.5</v>
      </c>
      <c r="F33" s="12">
        <v>330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 x14ac:dyDescent="0.25">
      <c r="A34" s="1"/>
      <c r="B34" s="33"/>
      <c r="C34" s="12" t="s">
        <v>84</v>
      </c>
      <c r="D34" s="20">
        <v>2.7</v>
      </c>
      <c r="E34" s="22">
        <f t="shared" si="2"/>
        <v>81</v>
      </c>
      <c r="F34" s="12">
        <v>396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 x14ac:dyDescent="0.25">
      <c r="A35" s="1"/>
      <c r="B35" s="33"/>
      <c r="C35" s="12" t="s">
        <v>85</v>
      </c>
      <c r="D35" s="20">
        <v>3</v>
      </c>
      <c r="E35" s="22">
        <f t="shared" si="2"/>
        <v>90</v>
      </c>
      <c r="F35" s="12">
        <v>440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 x14ac:dyDescent="0.25">
      <c r="A36" s="1"/>
      <c r="B36" s="33"/>
      <c r="C36" s="12" t="s">
        <v>86</v>
      </c>
      <c r="D36" s="20">
        <v>3.6</v>
      </c>
      <c r="E36" s="22">
        <f t="shared" si="2"/>
        <v>108</v>
      </c>
      <c r="F36" s="12">
        <v>528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 x14ac:dyDescent="0.25">
      <c r="A37" s="1"/>
      <c r="B37" s="33"/>
      <c r="C37" s="12" t="s">
        <v>87</v>
      </c>
      <c r="D37" s="20">
        <v>4.5</v>
      </c>
      <c r="E37" s="22">
        <f t="shared" si="2"/>
        <v>135</v>
      </c>
      <c r="F37" s="12">
        <v>660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5">
      <c r="A38" s="1"/>
      <c r="B38" s="33"/>
      <c r="C38" s="12" t="s">
        <v>88</v>
      </c>
      <c r="D38" s="20">
        <v>5.4</v>
      </c>
      <c r="E38" s="22">
        <f t="shared" si="2"/>
        <v>162</v>
      </c>
      <c r="F38" s="12">
        <v>748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7" t="s">
        <v>89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25">
      <c r="A43" s="1"/>
      <c r="B43" s="10"/>
      <c r="C43" s="10" t="s">
        <v>7</v>
      </c>
      <c r="D43" s="10" t="s">
        <v>90</v>
      </c>
      <c r="E43" s="10" t="s">
        <v>91</v>
      </c>
      <c r="F43" s="10" t="s">
        <v>92</v>
      </c>
      <c r="G43" s="10" t="s">
        <v>93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06.5" customHeight="1" x14ac:dyDescent="0.25">
      <c r="A44" s="1"/>
      <c r="B44" s="19"/>
      <c r="C44" s="23" t="s">
        <v>94</v>
      </c>
      <c r="D44" s="20">
        <v>6</v>
      </c>
      <c r="E44" s="22">
        <f t="shared" ref="E44:E45" si="3">D44*30</f>
        <v>180</v>
      </c>
      <c r="F44" s="12">
        <v>690</v>
      </c>
      <c r="G44" s="12">
        <f t="shared" ref="G44:G45" si="4">2.98*F44</f>
        <v>2056.1999999999998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02.75" customHeight="1" x14ac:dyDescent="0.25">
      <c r="A45" s="1"/>
      <c r="B45" s="19"/>
      <c r="C45" s="23" t="s">
        <v>95</v>
      </c>
      <c r="D45" s="20">
        <v>5</v>
      </c>
      <c r="E45" s="22">
        <f t="shared" si="3"/>
        <v>150</v>
      </c>
      <c r="F45" s="12">
        <v>560</v>
      </c>
      <c r="G45" s="12">
        <f t="shared" si="4"/>
        <v>1668.8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10:B13"/>
    <mergeCell ref="B32:B38"/>
  </mergeCells>
  <pageMargins left="0.75" right="0.75" top="1" bottom="1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0.85546875" customWidth="1"/>
    <col min="2" max="2" width="20.140625" customWidth="1"/>
    <col min="3" max="6" width="30" customWidth="1"/>
    <col min="7" max="26" width="10.8554687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"/>
      <c r="B5" s="7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.75" customHeight="1" x14ac:dyDescent="0.25">
      <c r="A8" s="1"/>
      <c r="B8" s="8" t="s">
        <v>13</v>
      </c>
      <c r="C8" s="9" t="s">
        <v>14</v>
      </c>
      <c r="D8" s="9" t="s">
        <v>15</v>
      </c>
      <c r="E8" s="9" t="s">
        <v>16</v>
      </c>
      <c r="F8" s="8" t="s">
        <v>17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2.75" customHeight="1" x14ac:dyDescent="0.25">
      <c r="A9" s="11"/>
      <c r="B9" s="13" t="s">
        <v>24</v>
      </c>
      <c r="C9" s="13" t="s">
        <v>26</v>
      </c>
      <c r="D9" s="13" t="s">
        <v>27</v>
      </c>
      <c r="E9" s="13" t="s">
        <v>28</v>
      </c>
      <c r="F9" s="13" t="s">
        <v>29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42.75" customHeight="1" x14ac:dyDescent="0.25">
      <c r="A10" s="11"/>
      <c r="B10" s="13" t="s">
        <v>30</v>
      </c>
      <c r="C10" s="13" t="s">
        <v>31</v>
      </c>
      <c r="D10" s="13" t="s">
        <v>32</v>
      </c>
      <c r="E10" s="13" t="s">
        <v>33</v>
      </c>
      <c r="F10" s="13" t="s">
        <v>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42.75" customHeight="1" x14ac:dyDescent="0.25">
      <c r="A11" s="11"/>
      <c r="B11" s="13" t="s">
        <v>35</v>
      </c>
      <c r="C11" s="13" t="s">
        <v>27</v>
      </c>
      <c r="D11" s="13" t="s">
        <v>36</v>
      </c>
      <c r="E11" s="13" t="s">
        <v>37</v>
      </c>
      <c r="F11" s="13" t="s">
        <v>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2.75" customHeight="1" x14ac:dyDescent="0.25">
      <c r="A12" s="11"/>
      <c r="B12" s="13" t="s">
        <v>40</v>
      </c>
      <c r="C12" s="13" t="s">
        <v>41</v>
      </c>
      <c r="D12" s="13" t="s">
        <v>42</v>
      </c>
      <c r="E12" s="13" t="s">
        <v>43</v>
      </c>
      <c r="F12" s="13" t="s">
        <v>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2.75" customHeight="1" x14ac:dyDescent="0.25">
      <c r="A13" s="11"/>
      <c r="B13" s="13" t="s">
        <v>46</v>
      </c>
      <c r="C13" s="13" t="s">
        <v>33</v>
      </c>
      <c r="D13" s="13" t="s">
        <v>48</v>
      </c>
      <c r="E13" s="13" t="s">
        <v>49</v>
      </c>
      <c r="F13" s="13" t="s">
        <v>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42.75" customHeight="1" x14ac:dyDescent="0.25">
      <c r="A14" s="11"/>
      <c r="B14" s="13" t="s">
        <v>50</v>
      </c>
      <c r="C14" s="13" t="s">
        <v>34</v>
      </c>
      <c r="D14" s="13" t="s">
        <v>34</v>
      </c>
      <c r="E14" s="13" t="s">
        <v>34</v>
      </c>
      <c r="F14" s="13" t="s">
        <v>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0"/>
  <sheetViews>
    <sheetView workbookViewId="0"/>
  </sheetViews>
  <sheetFormatPr defaultColWidth="14.42578125" defaultRowHeight="15" customHeight="1" x14ac:dyDescent="0.2"/>
  <cols>
    <col min="1" max="1" width="11.42578125" customWidth="1"/>
    <col min="2" max="2" width="37.85546875" customWidth="1"/>
    <col min="3" max="3" width="23.85546875" customWidth="1"/>
    <col min="4" max="5" width="19.85546875" customWidth="1"/>
    <col min="6" max="26" width="11.42578125" customWidth="1"/>
  </cols>
  <sheetData>
    <row r="1" spans="2:5" ht="13.5" customHeight="1" x14ac:dyDescent="0.2"/>
    <row r="2" spans="2:5" ht="13.5" customHeight="1" x14ac:dyDescent="0.25">
      <c r="B2" s="3" t="s">
        <v>0</v>
      </c>
    </row>
    <row r="3" spans="2:5" ht="13.5" customHeight="1" x14ac:dyDescent="0.2"/>
    <row r="4" spans="2:5" ht="13.5" customHeight="1" x14ac:dyDescent="0.2">
      <c r="B4" s="28" t="s">
        <v>98</v>
      </c>
    </row>
    <row r="5" spans="2:5" ht="13.5" customHeight="1" x14ac:dyDescent="0.2"/>
    <row r="6" spans="2:5" ht="13.5" customHeight="1" x14ac:dyDescent="0.2">
      <c r="B6" s="29" t="s">
        <v>99</v>
      </c>
    </row>
    <row r="7" spans="2:5" ht="13.5" customHeight="1" x14ac:dyDescent="0.2">
      <c r="B7" s="29" t="s">
        <v>100</v>
      </c>
    </row>
    <row r="8" spans="2:5" ht="13.5" customHeight="1" x14ac:dyDescent="0.2"/>
    <row r="9" spans="2:5" ht="13.5" customHeight="1" x14ac:dyDescent="0.2"/>
    <row r="10" spans="2:5" ht="13.5" customHeight="1" x14ac:dyDescent="0.2">
      <c r="B10" s="28" t="s">
        <v>101</v>
      </c>
    </row>
    <row r="11" spans="2:5" ht="13.5" customHeight="1" x14ac:dyDescent="0.2"/>
    <row r="12" spans="2:5" ht="21.75" customHeight="1" x14ac:dyDescent="0.2">
      <c r="B12" s="30" t="s">
        <v>7</v>
      </c>
      <c r="C12" s="30" t="s">
        <v>102</v>
      </c>
      <c r="D12" s="30" t="s">
        <v>103</v>
      </c>
      <c r="E12" s="30" t="s">
        <v>104</v>
      </c>
    </row>
    <row r="13" spans="2:5" ht="27.75" customHeight="1" x14ac:dyDescent="0.2">
      <c r="B13" s="31" t="s">
        <v>105</v>
      </c>
      <c r="C13" s="31">
        <v>250</v>
      </c>
      <c r="D13" s="30">
        <v>8500</v>
      </c>
      <c r="E13" s="31">
        <v>8500</v>
      </c>
    </row>
    <row r="14" spans="2:5" ht="30" customHeight="1" x14ac:dyDescent="0.2">
      <c r="B14" s="31" t="s">
        <v>106</v>
      </c>
      <c r="C14" s="31">
        <v>283</v>
      </c>
      <c r="D14" s="30">
        <v>8500</v>
      </c>
      <c r="E14" s="31">
        <v>8500</v>
      </c>
    </row>
    <row r="15" spans="2:5" ht="31.5" customHeight="1" x14ac:dyDescent="0.2">
      <c r="B15" s="31" t="s">
        <v>107</v>
      </c>
      <c r="C15" s="31">
        <v>375</v>
      </c>
      <c r="D15" s="30">
        <v>11200</v>
      </c>
      <c r="E15" s="31">
        <v>11200</v>
      </c>
    </row>
    <row r="16" spans="2:5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Опалубка стен</vt:lpstr>
      <vt:lpstr>Опалубка перекрытий</vt:lpstr>
      <vt:lpstr>Объемные стойки</vt:lpstr>
      <vt:lpstr>Опалубка колонн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Воробьев</dc:creator>
  <cp:lastModifiedBy>Игорь Воробьев</cp:lastModifiedBy>
  <dcterms:created xsi:type="dcterms:W3CDTF">2019-11-29T13:39:02Z</dcterms:created>
  <dcterms:modified xsi:type="dcterms:W3CDTF">2019-11-29T13:39:02Z</dcterms:modified>
</cp:coreProperties>
</file>